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680" activeTab="0"/>
  </bookViews>
  <sheets>
    <sheet name="Log" sheetId="1" r:id="rId1"/>
    <sheet name="Name Lookup" sheetId="2" r:id="rId2"/>
  </sheets>
  <definedNames/>
  <calcPr fullCalcOnLoad="1"/>
</workbook>
</file>

<file path=xl/sharedStrings.xml><?xml version="1.0" encoding="utf-8"?>
<sst xmlns="http://schemas.openxmlformats.org/spreadsheetml/2006/main" count="224" uniqueCount="133">
  <si>
    <t>Date</t>
  </si>
  <si>
    <t>From</t>
  </si>
  <si>
    <t>to</t>
  </si>
  <si>
    <t>Frequency</t>
  </si>
  <si>
    <t>Operator</t>
  </si>
  <si>
    <t>Name</t>
  </si>
  <si>
    <t>Local</t>
  </si>
  <si>
    <t>Time</t>
  </si>
  <si>
    <t xml:space="preserve">The West Australian Repeater Group </t>
  </si>
  <si>
    <t>LOG SHEET FOR VK6RRG/Portable</t>
  </si>
  <si>
    <t>Comments &amp; Decisions</t>
  </si>
  <si>
    <t>End of net</t>
  </si>
  <si>
    <t>Peter</t>
  </si>
  <si>
    <t>Christine</t>
  </si>
  <si>
    <t>Lance</t>
  </si>
  <si>
    <t>John</t>
  </si>
  <si>
    <t>James</t>
  </si>
  <si>
    <t>Ken</t>
  </si>
  <si>
    <t>Joan</t>
  </si>
  <si>
    <t>Jim</t>
  </si>
  <si>
    <t>Steve</t>
  </si>
  <si>
    <t>Milan</t>
  </si>
  <si>
    <t>Mike</t>
  </si>
  <si>
    <t>Callsign</t>
  </si>
  <si>
    <t>Net Control</t>
  </si>
  <si>
    <t>Neil</t>
  </si>
  <si>
    <t>Graeme</t>
  </si>
  <si>
    <t>Clive</t>
  </si>
  <si>
    <t>Craig</t>
  </si>
  <si>
    <t>Cliff</t>
  </si>
  <si>
    <t>Anthony</t>
  </si>
  <si>
    <t>Barry</t>
  </si>
  <si>
    <t>Andrew</t>
  </si>
  <si>
    <t>Bob</t>
  </si>
  <si>
    <t>Duncan</t>
  </si>
  <si>
    <t>Trevor</t>
  </si>
  <si>
    <t>Ron</t>
  </si>
  <si>
    <t>Will</t>
  </si>
  <si>
    <t>Dick</t>
  </si>
  <si>
    <t>Mel</t>
  </si>
  <si>
    <t>VK6</t>
  </si>
  <si>
    <t>AG</t>
  </si>
  <si>
    <t>AH</t>
  </si>
  <si>
    <t>AIF</t>
  </si>
  <si>
    <t>AS</t>
  </si>
  <si>
    <t>JAH</t>
  </si>
  <si>
    <t>LR</t>
  </si>
  <si>
    <t>IQ</t>
  </si>
  <si>
    <t>KHZ</t>
  </si>
  <si>
    <t>CN</t>
  </si>
  <si>
    <t>CSW</t>
  </si>
  <si>
    <t>CO</t>
  </si>
  <si>
    <t>JP</t>
  </si>
  <si>
    <t>SP</t>
  </si>
  <si>
    <t>DJ</t>
  </si>
  <si>
    <t>ST</t>
  </si>
  <si>
    <t>FIVE</t>
  </si>
  <si>
    <t>HRB</t>
  </si>
  <si>
    <t>UU</t>
  </si>
  <si>
    <t>LZ</t>
  </si>
  <si>
    <t>MM</t>
  </si>
  <si>
    <t>ZLZ</t>
  </si>
  <si>
    <t>LD</t>
  </si>
  <si>
    <t>AXB</t>
  </si>
  <si>
    <t>BDO</t>
  </si>
  <si>
    <t>CS</t>
  </si>
  <si>
    <t>FROG</t>
  </si>
  <si>
    <t>KWT</t>
  </si>
  <si>
    <t>LV</t>
  </si>
  <si>
    <t>NAH</t>
  </si>
  <si>
    <t>POP</t>
  </si>
  <si>
    <t>RX</t>
  </si>
  <si>
    <t>ZM</t>
  </si>
  <si>
    <t>GHZ</t>
  </si>
  <si>
    <t>PM</t>
  </si>
  <si>
    <t>YJ</t>
  </si>
  <si>
    <t>BOC</t>
  </si>
  <si>
    <t>BMM</t>
  </si>
  <si>
    <t>Rob</t>
  </si>
  <si>
    <t>Bus</t>
  </si>
  <si>
    <t>146.750 MHz</t>
  </si>
  <si>
    <t>PAW</t>
  </si>
  <si>
    <t>Glynn</t>
  </si>
  <si>
    <t>ZMS</t>
  </si>
  <si>
    <t>Martin</t>
  </si>
  <si>
    <t>AI</t>
  </si>
  <si>
    <t>Dave</t>
  </si>
  <si>
    <t>HX</t>
  </si>
  <si>
    <t>AKT</t>
  </si>
  <si>
    <t>HDX</t>
  </si>
  <si>
    <t>Troy</t>
  </si>
  <si>
    <t>Mark</t>
  </si>
  <si>
    <t>Mac</t>
  </si>
  <si>
    <t>LB</t>
  </si>
  <si>
    <t>ZRW</t>
  </si>
  <si>
    <t>FLAM</t>
  </si>
  <si>
    <t>VAN</t>
  </si>
  <si>
    <t>Glen</t>
  </si>
  <si>
    <t>(Also VK6LB)</t>
  </si>
  <si>
    <t>(Also VK6FROG)</t>
  </si>
  <si>
    <t>Ray</t>
  </si>
  <si>
    <t>Ahmed</t>
  </si>
  <si>
    <t>Check-ins</t>
  </si>
  <si>
    <t>BQQ</t>
  </si>
  <si>
    <t>MST</t>
  </si>
  <si>
    <t>TG</t>
  </si>
  <si>
    <t>Antony</t>
  </si>
  <si>
    <t>(also VK6YAG)</t>
  </si>
  <si>
    <t>Reg</t>
  </si>
  <si>
    <t>Adrian</t>
  </si>
  <si>
    <t>CH</t>
  </si>
  <si>
    <t>Cameron</t>
  </si>
  <si>
    <t>HAU</t>
  </si>
  <si>
    <t>Tony</t>
  </si>
  <si>
    <t>CX</t>
  </si>
  <si>
    <t>Bruce</t>
  </si>
  <si>
    <t>VO</t>
  </si>
  <si>
    <t>PCB</t>
  </si>
  <si>
    <t>Carsten</t>
  </si>
  <si>
    <t>FDKL</t>
  </si>
  <si>
    <t>FMTG</t>
  </si>
  <si>
    <t>MP</t>
  </si>
  <si>
    <t>Maarten</t>
  </si>
  <si>
    <t>Merton</t>
  </si>
  <si>
    <t>Daniel</t>
  </si>
  <si>
    <t>FGGL</t>
  </si>
  <si>
    <t>Graham</t>
  </si>
  <si>
    <t>MS</t>
  </si>
  <si>
    <t>(Grey fill = AllStar/Echo or remote check in)</t>
  </si>
  <si>
    <t>ZGN</t>
  </si>
  <si>
    <t>02:30 Z
(10:30 WAST)</t>
  </si>
  <si>
    <t xml:space="preserve"> Z
(  WAST)</t>
  </si>
  <si>
    <t>INSTRUCTIONS: FILL OUT YELLOW CELLS, THEN ORANGE IF REQD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</si>
</sst>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[$-C09]dddd\,\ d\ mmmm\ yyyy"/>
    <numFmt numFmtId="170" formatCode="[$-C09]d\ mmmm\ yyyy;@"/>
    <numFmt numFmtId="171" formatCode="d\ mmm\ yyyy"/>
    <numFmt numFmtId="172" formatCode="hh:mm:ss"/>
    <numFmt numFmtId="173" formatCode="h:mm;@"/>
  </numFmts>
  <fonts count="41">
    <font>
      <sz val="10"/>
      <name val="Times New Roman"/>
      <family val="0"/>
    </font>
    <font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168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4" fillId="0" borderId="19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168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5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68" fontId="2" fillId="0" borderId="15" xfId="0" applyNumberFormat="1" applyFont="1" applyBorder="1" applyAlignment="1">
      <alignment horizontal="center" vertical="center"/>
    </xf>
    <xf numFmtId="168" fontId="2" fillId="0" borderId="27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34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168" fontId="2" fillId="0" borderId="28" xfId="0" applyNumberFormat="1" applyFont="1" applyBorder="1" applyAlignment="1" applyProtection="1">
      <alignment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34" borderId="19" xfId="0" applyFont="1" applyFill="1" applyBorder="1" applyAlignment="1" applyProtection="1">
      <alignment horizontal="center" vertical="center"/>
      <protection locked="0"/>
    </xf>
    <xf numFmtId="0" fontId="2" fillId="34" borderId="25" xfId="0" applyFont="1" applyFill="1" applyBorder="1" applyAlignment="1" applyProtection="1">
      <alignment horizontal="center" vertical="center"/>
      <protection locked="0"/>
    </xf>
    <xf numFmtId="0" fontId="2" fillId="34" borderId="38" xfId="0" applyFont="1" applyFill="1" applyBorder="1" applyAlignment="1" applyProtection="1">
      <alignment horizontal="center" vertical="center"/>
      <protection locked="0"/>
    </xf>
    <xf numFmtId="0" fontId="2" fillId="34" borderId="20" xfId="0" applyFont="1" applyFill="1" applyBorder="1" applyAlignment="1" applyProtection="1">
      <alignment horizontal="center" vertical="center"/>
      <protection locked="0"/>
    </xf>
    <xf numFmtId="0" fontId="2" fillId="34" borderId="39" xfId="0" applyFont="1" applyFill="1" applyBorder="1" applyAlignment="1" applyProtection="1">
      <alignment horizontal="center" vertical="center"/>
      <protection locked="0"/>
    </xf>
    <xf numFmtId="0" fontId="2" fillId="34" borderId="28" xfId="0" applyFont="1" applyFill="1" applyBorder="1" applyAlignment="1" applyProtection="1">
      <alignment horizontal="center" vertical="center"/>
      <protection locked="0"/>
    </xf>
    <xf numFmtId="171" fontId="2" fillId="34" borderId="19" xfId="0" applyNumberFormat="1" applyFont="1" applyFill="1" applyBorder="1" applyAlignment="1" applyProtection="1">
      <alignment horizontal="center" vertical="center"/>
      <protection locked="0"/>
    </xf>
    <xf numFmtId="171" fontId="2" fillId="34" borderId="25" xfId="0" applyNumberFormat="1" applyFont="1" applyFill="1" applyBorder="1" applyAlignment="1" applyProtection="1">
      <alignment horizontal="center" vertical="center"/>
      <protection locked="0"/>
    </xf>
    <xf numFmtId="2" fontId="2" fillId="34" borderId="14" xfId="0" applyNumberFormat="1" applyFont="1" applyFill="1" applyBorder="1" applyAlignment="1" applyProtection="1">
      <alignment horizontal="center" vertical="center" wrapText="1"/>
      <protection locked="0"/>
    </xf>
    <xf numFmtId="2" fontId="2" fillId="34" borderId="16" xfId="0" applyNumberFormat="1" applyFont="1" applyFill="1" applyBorder="1" applyAlignment="1" applyProtection="1">
      <alignment horizontal="center" vertical="center"/>
      <protection locked="0"/>
    </xf>
    <xf numFmtId="168" fontId="2" fillId="34" borderId="38" xfId="0" applyNumberFormat="1" applyFont="1" applyFill="1" applyBorder="1" applyAlignment="1" applyProtection="1">
      <alignment horizontal="center" vertical="center"/>
      <protection locked="0"/>
    </xf>
    <xf numFmtId="168" fontId="2" fillId="34" borderId="39" xfId="0" applyNumberFormat="1" applyFont="1" applyFill="1" applyBorder="1" applyAlignment="1" applyProtection="1">
      <alignment horizontal="center" vertical="center"/>
      <protection locked="0"/>
    </xf>
    <xf numFmtId="0" fontId="2" fillId="34" borderId="18" xfId="0" applyFont="1" applyFill="1" applyBorder="1" applyAlignment="1" applyProtection="1">
      <alignment horizontal="justify" vertical="top" wrapText="1"/>
      <protection locked="0"/>
    </xf>
    <xf numFmtId="0" fontId="2" fillId="34" borderId="19" xfId="0" applyFont="1" applyFill="1" applyBorder="1" applyAlignment="1" applyProtection="1">
      <alignment horizontal="justify" vertical="top" wrapText="1"/>
      <protection locked="0"/>
    </xf>
    <xf numFmtId="0" fontId="2" fillId="34" borderId="20" xfId="0" applyFont="1" applyFill="1" applyBorder="1" applyAlignment="1" applyProtection="1">
      <alignment horizontal="justify" vertical="top" wrapText="1"/>
      <protection locked="0"/>
    </xf>
    <xf numFmtId="0" fontId="2" fillId="34" borderId="10" xfId="0" applyFont="1" applyFill="1" applyBorder="1" applyAlignment="1" applyProtection="1">
      <alignment horizontal="justify" vertical="top" wrapText="1"/>
      <protection locked="0"/>
    </xf>
    <xf numFmtId="0" fontId="2" fillId="34" borderId="0" xfId="0" applyFont="1" applyFill="1" applyAlignment="1" applyProtection="1">
      <alignment horizontal="justify" vertical="top" wrapText="1"/>
      <protection locked="0"/>
    </xf>
    <xf numFmtId="0" fontId="2" fillId="34" borderId="11" xfId="0" applyFont="1" applyFill="1" applyBorder="1" applyAlignment="1" applyProtection="1">
      <alignment horizontal="justify" vertical="top" wrapText="1"/>
      <protection locked="0"/>
    </xf>
    <xf numFmtId="173" fontId="2" fillId="34" borderId="25" xfId="0" applyNumberFormat="1" applyFont="1" applyFill="1" applyBorder="1" applyAlignment="1" applyProtection="1">
      <alignment horizontal="left"/>
      <protection locked="0"/>
    </xf>
    <xf numFmtId="0" fontId="2" fillId="34" borderId="40" xfId="0" applyFont="1" applyFill="1" applyBorder="1" applyAlignment="1" applyProtection="1">
      <alignment horizontal="right"/>
      <protection locked="0"/>
    </xf>
    <xf numFmtId="0" fontId="2" fillId="34" borderId="36" xfId="0" applyFont="1" applyFill="1" applyBorder="1" applyAlignment="1" applyProtection="1">
      <alignment horizontal="right"/>
      <protection locked="0"/>
    </xf>
    <xf numFmtId="0" fontId="2" fillId="34" borderId="41" xfId="0" applyFont="1" applyFill="1" applyBorder="1" applyAlignment="1" applyProtection="1">
      <alignment horizontal="right"/>
      <protection locked="0"/>
    </xf>
    <xf numFmtId="0" fontId="2" fillId="35" borderId="29" xfId="0" applyFont="1" applyFill="1" applyBorder="1" applyAlignment="1" applyProtection="1">
      <alignment horizontal="right"/>
      <protection locked="0"/>
    </xf>
    <xf numFmtId="0" fontId="2" fillId="35" borderId="22" xfId="0" applyFont="1" applyFill="1" applyBorder="1" applyAlignment="1" applyProtection="1">
      <alignment horizontal="right"/>
      <protection locked="0"/>
    </xf>
    <xf numFmtId="0" fontId="2" fillId="35" borderId="42" xfId="0" applyFont="1" applyFill="1" applyBorder="1" applyAlignment="1" applyProtection="1">
      <alignment horizontal="right"/>
      <protection locked="0"/>
    </xf>
    <xf numFmtId="0" fontId="2" fillId="35" borderId="12" xfId="0" applyFont="1" applyFill="1" applyBorder="1" applyAlignment="1" applyProtection="1">
      <alignment horizontal="right"/>
      <protection locked="0"/>
    </xf>
    <xf numFmtId="0" fontId="2" fillId="36" borderId="10" xfId="0" applyFont="1" applyFill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2" fillId="36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3"/>
  <sheetViews>
    <sheetView showGridLines="0" tabSelected="1" zoomScalePageLayoutView="0" workbookViewId="0" topLeftCell="A1">
      <selection activeCell="C12" sqref="C12"/>
    </sheetView>
  </sheetViews>
  <sheetFormatPr defaultColWidth="9.33203125" defaultRowHeight="12.75"/>
  <cols>
    <col min="1" max="1" width="0.1640625" style="1" customWidth="1"/>
    <col min="2" max="2" width="5.66015625" style="5" customWidth="1"/>
    <col min="3" max="3" width="6.66015625" style="1" customWidth="1"/>
    <col min="4" max="4" width="5.83203125" style="1" customWidth="1"/>
    <col min="5" max="5" width="17.33203125" style="1" customWidth="1"/>
    <col min="6" max="8" width="16.83203125" style="1" customWidth="1"/>
    <col min="9" max="9" width="16.83203125" style="2" customWidth="1"/>
    <col min="10" max="16384" width="9.33203125" style="1" customWidth="1"/>
  </cols>
  <sheetData>
    <row r="1" ht="0.75" customHeight="1" thickBot="1"/>
    <row r="2" spans="2:9" ht="12.75">
      <c r="B2" s="15"/>
      <c r="C2" s="16" t="s">
        <v>8</v>
      </c>
      <c r="D2" s="16"/>
      <c r="E2" s="17"/>
      <c r="F2" s="17"/>
      <c r="G2" s="18" t="s">
        <v>9</v>
      </c>
      <c r="H2" s="17"/>
      <c r="I2" s="19"/>
    </row>
    <row r="3" spans="2:9" ht="13.5" thickBot="1">
      <c r="B3" s="88" t="s">
        <v>132</v>
      </c>
      <c r="C3" s="89"/>
      <c r="D3" s="89"/>
      <c r="E3" s="89"/>
      <c r="F3" s="89"/>
      <c r="G3" s="89"/>
      <c r="H3" s="89"/>
      <c r="I3" s="90"/>
    </row>
    <row r="4" spans="2:9" ht="13.5" hidden="1" thickBot="1">
      <c r="B4" s="7"/>
      <c r="C4" s="8" t="s">
        <v>4</v>
      </c>
      <c r="D4" s="9" t="s">
        <v>4</v>
      </c>
      <c r="E4" s="10"/>
      <c r="F4" s="10"/>
      <c r="G4" s="11" t="s">
        <v>6</v>
      </c>
      <c r="H4" s="11" t="s">
        <v>6</v>
      </c>
      <c r="I4" s="12" t="s">
        <v>3</v>
      </c>
    </row>
    <row r="5" spans="2:10" ht="15" customHeight="1">
      <c r="B5" s="24" t="s">
        <v>24</v>
      </c>
      <c r="C5" s="25"/>
      <c r="D5" s="25"/>
      <c r="E5" s="26"/>
      <c r="F5" s="30" t="s">
        <v>0</v>
      </c>
      <c r="G5" s="11" t="s">
        <v>7</v>
      </c>
      <c r="H5" s="11" t="s">
        <v>7</v>
      </c>
      <c r="I5" s="32" t="s">
        <v>3</v>
      </c>
      <c r="J5" s="3"/>
    </row>
    <row r="6" spans="1:10" ht="15" customHeight="1" thickBot="1">
      <c r="A6" s="6"/>
      <c r="B6" s="27" t="s">
        <v>23</v>
      </c>
      <c r="C6" s="27"/>
      <c r="D6" s="36" t="s">
        <v>5</v>
      </c>
      <c r="E6" s="37"/>
      <c r="F6" s="31"/>
      <c r="G6" s="13" t="s">
        <v>1</v>
      </c>
      <c r="H6" s="13" t="s">
        <v>2</v>
      </c>
      <c r="I6" s="33"/>
      <c r="J6" s="3"/>
    </row>
    <row r="7" spans="1:10" ht="12.75">
      <c r="A7" s="6"/>
      <c r="B7" s="62"/>
      <c r="C7" s="62"/>
      <c r="D7" s="64"/>
      <c r="E7" s="65"/>
      <c r="F7" s="68"/>
      <c r="G7" s="70" t="s">
        <v>130</v>
      </c>
      <c r="H7" s="34" t="s">
        <v>131</v>
      </c>
      <c r="I7" s="72" t="s">
        <v>80</v>
      </c>
      <c r="J7" s="3"/>
    </row>
    <row r="8" spans="1:10" ht="13.5" thickBot="1">
      <c r="A8" s="6"/>
      <c r="B8" s="63"/>
      <c r="C8" s="63"/>
      <c r="D8" s="66"/>
      <c r="E8" s="67"/>
      <c r="F8" s="69"/>
      <c r="G8" s="71"/>
      <c r="H8" s="35"/>
      <c r="I8" s="73"/>
      <c r="J8" s="3"/>
    </row>
    <row r="9" spans="1:10" ht="12.75">
      <c r="A9" s="6"/>
      <c r="B9" s="45" t="s">
        <v>102</v>
      </c>
      <c r="C9" s="46"/>
      <c r="D9" s="46"/>
      <c r="E9" s="47"/>
      <c r="F9" s="40" t="s">
        <v>10</v>
      </c>
      <c r="G9" s="28"/>
      <c r="H9" s="28"/>
      <c r="I9" s="38"/>
      <c r="J9" s="3"/>
    </row>
    <row r="10" spans="1:10" ht="12.75">
      <c r="A10" s="6"/>
      <c r="B10" s="21" t="s">
        <v>128</v>
      </c>
      <c r="C10" s="22"/>
      <c r="D10" s="22"/>
      <c r="E10" s="23"/>
      <c r="F10" s="41"/>
      <c r="G10" s="42"/>
      <c r="H10" s="42"/>
      <c r="I10" s="43"/>
      <c r="J10" s="3"/>
    </row>
    <row r="11" spans="1:10" ht="13.5" customHeight="1" thickBot="1">
      <c r="A11" s="6"/>
      <c r="B11" s="48" t="s">
        <v>23</v>
      </c>
      <c r="C11" s="49"/>
      <c r="D11" s="14" t="s">
        <v>79</v>
      </c>
      <c r="E11" s="20" t="s">
        <v>5</v>
      </c>
      <c r="F11" s="44"/>
      <c r="G11" s="29"/>
      <c r="H11" s="29"/>
      <c r="I11" s="39"/>
      <c r="J11" s="3"/>
    </row>
    <row r="12" spans="2:10" ht="12.75" customHeight="1">
      <c r="B12" s="84">
        <f aca="true" t="shared" si="0" ref="B12:B42">IF(ISBLANK(C12),"","VK6")</f>
      </c>
      <c r="C12" s="81"/>
      <c r="D12" s="58"/>
      <c r="E12" s="51">
        <f>IF(ISBLANK(C12),"",VLOOKUP(C12,'Name Lookup'!$B$2:$C$65536,2,FALSE))</f>
      </c>
      <c r="F12" s="74"/>
      <c r="G12" s="75"/>
      <c r="H12" s="75"/>
      <c r="I12" s="76"/>
      <c r="J12" s="3"/>
    </row>
    <row r="13" spans="2:10" ht="12.75" customHeight="1">
      <c r="B13" s="85">
        <f t="shared" si="0"/>
      </c>
      <c r="C13" s="82"/>
      <c r="D13" s="59"/>
      <c r="E13" s="51">
        <f>IF(ISBLANK(C13),"",VLOOKUP(C13,'Name Lookup'!$B$2:$C$65536,2,FALSE))</f>
      </c>
      <c r="F13" s="77"/>
      <c r="G13" s="78"/>
      <c r="H13" s="78"/>
      <c r="I13" s="79"/>
      <c r="J13" s="3"/>
    </row>
    <row r="14" spans="2:10" ht="12.75">
      <c r="B14" s="85">
        <f t="shared" si="0"/>
      </c>
      <c r="C14" s="82"/>
      <c r="D14" s="59"/>
      <c r="E14" s="51">
        <f>IF(ISBLANK(C14),"",VLOOKUP(C14,'Name Lookup'!$B$2:$C$65536,2,FALSE))</f>
      </c>
      <c r="F14" s="77"/>
      <c r="G14" s="78"/>
      <c r="H14" s="78"/>
      <c r="I14" s="79"/>
      <c r="J14" s="3"/>
    </row>
    <row r="15" spans="2:10" ht="12.75" customHeight="1">
      <c r="B15" s="85">
        <f t="shared" si="0"/>
      </c>
      <c r="C15" s="82"/>
      <c r="D15" s="59"/>
      <c r="E15" s="51">
        <f>IF(ISBLANK(C15),"",VLOOKUP(C15,'Name Lookup'!$B$2:$C$65536,2,FALSE))</f>
      </c>
      <c r="F15" s="77"/>
      <c r="G15" s="78"/>
      <c r="H15" s="78"/>
      <c r="I15" s="79"/>
      <c r="J15" s="3"/>
    </row>
    <row r="16" spans="2:10" ht="12.75" customHeight="1">
      <c r="B16" s="85">
        <f t="shared" si="0"/>
      </c>
      <c r="C16" s="82"/>
      <c r="D16" s="59"/>
      <c r="E16" s="51">
        <f>IF(ISBLANK(C16),"",VLOOKUP(C16,'Name Lookup'!$B$2:$C$65536,2,FALSE))</f>
      </c>
      <c r="F16" s="77"/>
      <c r="G16" s="78"/>
      <c r="H16" s="78"/>
      <c r="I16" s="79"/>
      <c r="J16" s="3"/>
    </row>
    <row r="17" spans="2:10" ht="12.75" customHeight="1">
      <c r="B17" s="85">
        <f t="shared" si="0"/>
      </c>
      <c r="C17" s="82"/>
      <c r="D17" s="59"/>
      <c r="E17" s="51">
        <f>IF(ISBLANK(C17),"",VLOOKUP(C17,'Name Lookup'!$B$2:$C$65536,2,FALSE))</f>
      </c>
      <c r="F17" s="77"/>
      <c r="G17" s="78"/>
      <c r="H17" s="78"/>
      <c r="I17" s="79"/>
      <c r="J17" s="3"/>
    </row>
    <row r="18" spans="2:10" ht="12.75" customHeight="1">
      <c r="B18" s="85">
        <f t="shared" si="0"/>
      </c>
      <c r="C18" s="82"/>
      <c r="D18" s="59"/>
      <c r="E18" s="51">
        <f>IF(ISBLANK(C18),"",VLOOKUP(C18,'Name Lookup'!$B$2:$C$65536,2,FALSE))</f>
      </c>
      <c r="F18" s="77"/>
      <c r="G18" s="78"/>
      <c r="H18" s="78"/>
      <c r="I18" s="79"/>
      <c r="J18" s="3"/>
    </row>
    <row r="19" spans="2:10" ht="12.75">
      <c r="B19" s="85">
        <f t="shared" si="0"/>
      </c>
      <c r="C19" s="82"/>
      <c r="D19" s="59"/>
      <c r="E19" s="51">
        <f>IF(ISBLANK(C19),"",VLOOKUP(C19,'Name Lookup'!$B$2:$C$65536,2,FALSE))</f>
      </c>
      <c r="F19" s="77"/>
      <c r="G19" s="78"/>
      <c r="H19" s="78"/>
      <c r="I19" s="79"/>
      <c r="J19" s="3"/>
    </row>
    <row r="20" spans="2:10" ht="12.75">
      <c r="B20" s="85">
        <f t="shared" si="0"/>
      </c>
      <c r="C20" s="82"/>
      <c r="D20" s="59"/>
      <c r="E20" s="51">
        <f>IF(ISBLANK(C20),"",VLOOKUP(C20,'Name Lookup'!$B$2:$C$65536,2,FALSE))</f>
      </c>
      <c r="F20" s="77"/>
      <c r="G20" s="78"/>
      <c r="H20" s="78"/>
      <c r="I20" s="79"/>
      <c r="J20" s="3"/>
    </row>
    <row r="21" spans="2:10" ht="12.75">
      <c r="B21" s="85">
        <f t="shared" si="0"/>
      </c>
      <c r="C21" s="82"/>
      <c r="D21" s="59"/>
      <c r="E21" s="51">
        <f>IF(ISBLANK(C21),"",VLOOKUP(C21,'Name Lookup'!$B$2:$C$65536,2,FALSE))</f>
      </c>
      <c r="F21" s="77"/>
      <c r="G21" s="78"/>
      <c r="H21" s="78"/>
      <c r="I21" s="79"/>
      <c r="J21" s="3"/>
    </row>
    <row r="22" spans="2:10" ht="12.75" customHeight="1">
      <c r="B22" s="85">
        <f t="shared" si="0"/>
      </c>
      <c r="C22" s="82"/>
      <c r="D22" s="59"/>
      <c r="E22" s="51">
        <f>IF(ISBLANK(C22),"",VLOOKUP(C22,'Name Lookup'!$B$2:$C$65536,2,FALSE))</f>
      </c>
      <c r="F22" s="77"/>
      <c r="G22" s="78"/>
      <c r="H22" s="78"/>
      <c r="I22" s="79"/>
      <c r="J22" s="3"/>
    </row>
    <row r="23" spans="2:10" ht="12.75">
      <c r="B23" s="85">
        <f t="shared" si="0"/>
      </c>
      <c r="C23" s="82"/>
      <c r="D23" s="59"/>
      <c r="E23" s="51">
        <f>IF(ISBLANK(C23),"",VLOOKUP(C23,'Name Lookup'!$B$2:$C$65536,2,FALSE))</f>
      </c>
      <c r="F23" s="77"/>
      <c r="G23" s="78"/>
      <c r="H23" s="78"/>
      <c r="I23" s="79"/>
      <c r="J23" s="3"/>
    </row>
    <row r="24" spans="2:10" ht="12.75">
      <c r="B24" s="85">
        <f t="shared" si="0"/>
      </c>
      <c r="C24" s="82"/>
      <c r="D24" s="59"/>
      <c r="E24" s="51">
        <f>IF(ISBLANK(C24),"",VLOOKUP(C24,'Name Lookup'!$B$2:$C$65536,2,FALSE))</f>
      </c>
      <c r="F24" s="77"/>
      <c r="G24" s="78"/>
      <c r="H24" s="78"/>
      <c r="I24" s="79"/>
      <c r="J24" s="3"/>
    </row>
    <row r="25" spans="2:10" ht="12.75">
      <c r="B25" s="85">
        <f t="shared" si="0"/>
      </c>
      <c r="C25" s="82"/>
      <c r="D25" s="59"/>
      <c r="E25" s="51">
        <f>IF(ISBLANK(C25),"",VLOOKUP(C25,'Name Lookup'!$B$2:$C$65536,2,FALSE))</f>
      </c>
      <c r="F25" s="77"/>
      <c r="G25" s="78"/>
      <c r="H25" s="78"/>
      <c r="I25" s="79"/>
      <c r="J25" s="3"/>
    </row>
    <row r="26" spans="2:10" ht="12.75">
      <c r="B26" s="85">
        <f t="shared" si="0"/>
      </c>
      <c r="C26" s="82"/>
      <c r="D26" s="59"/>
      <c r="E26" s="51">
        <f>IF(ISBLANK(C26),"",VLOOKUP(C26,'Name Lookup'!$B$2:$C$65536,2,FALSE))</f>
      </c>
      <c r="F26" s="77"/>
      <c r="G26" s="78"/>
      <c r="H26" s="78"/>
      <c r="I26" s="79"/>
      <c r="J26" s="3"/>
    </row>
    <row r="27" spans="2:10" ht="12.75">
      <c r="B27" s="85">
        <f t="shared" si="0"/>
      </c>
      <c r="C27" s="82"/>
      <c r="D27" s="59"/>
      <c r="E27" s="51">
        <f>IF(ISBLANK(C27),"",VLOOKUP(C27,'Name Lookup'!$B$2:$C$65536,2,FALSE))</f>
      </c>
      <c r="F27" s="77"/>
      <c r="G27" s="78"/>
      <c r="H27" s="78"/>
      <c r="I27" s="79"/>
      <c r="J27" s="3"/>
    </row>
    <row r="28" spans="2:10" ht="12.75">
      <c r="B28" s="85">
        <f t="shared" si="0"/>
      </c>
      <c r="C28" s="82"/>
      <c r="D28" s="59"/>
      <c r="E28" s="51">
        <f>IF(ISBLANK(C28),"",VLOOKUP(C28,'Name Lookup'!$B$2:$C$65536,2,FALSE))</f>
      </c>
      <c r="F28" s="77"/>
      <c r="G28" s="78"/>
      <c r="H28" s="78"/>
      <c r="I28" s="79"/>
      <c r="J28" s="3"/>
    </row>
    <row r="29" spans="2:10" ht="12.75">
      <c r="B29" s="85">
        <f t="shared" si="0"/>
      </c>
      <c r="C29" s="82"/>
      <c r="D29" s="59"/>
      <c r="E29" s="51">
        <f>IF(ISBLANK(C29),"",VLOOKUP(C29,'Name Lookup'!$B$2:$C$65536,2,FALSE))</f>
      </c>
      <c r="F29" s="77"/>
      <c r="G29" s="78"/>
      <c r="H29" s="78"/>
      <c r="I29" s="79"/>
      <c r="J29" s="3"/>
    </row>
    <row r="30" spans="2:10" ht="12.75">
      <c r="B30" s="85">
        <f t="shared" si="0"/>
      </c>
      <c r="C30" s="82"/>
      <c r="D30" s="59"/>
      <c r="E30" s="51">
        <f>IF(ISBLANK(C30),"",VLOOKUP(C30,'Name Lookup'!$B$2:$C$65536,2,FALSE))</f>
      </c>
      <c r="F30" s="77"/>
      <c r="G30" s="78"/>
      <c r="H30" s="78"/>
      <c r="I30" s="79"/>
      <c r="J30" s="3"/>
    </row>
    <row r="31" spans="2:10" ht="12.75">
      <c r="B31" s="85">
        <f t="shared" si="0"/>
      </c>
      <c r="C31" s="82"/>
      <c r="D31" s="59"/>
      <c r="E31" s="51">
        <f>IF(ISBLANK(C31),"",VLOOKUP(C31,'Name Lookup'!$B$2:$C$65536,2,FALSE))</f>
      </c>
      <c r="F31" s="77"/>
      <c r="G31" s="78"/>
      <c r="H31" s="78"/>
      <c r="I31" s="79"/>
      <c r="J31" s="3"/>
    </row>
    <row r="32" spans="2:10" ht="12.75">
      <c r="B32" s="85">
        <f t="shared" si="0"/>
      </c>
      <c r="C32" s="82"/>
      <c r="D32" s="59"/>
      <c r="E32" s="51">
        <f>IF(ISBLANK(C32),"",VLOOKUP(C32,'Name Lookup'!$B$2:$C$65536,2,FALSE))</f>
      </c>
      <c r="F32" s="77"/>
      <c r="G32" s="78"/>
      <c r="H32" s="78"/>
      <c r="I32" s="79"/>
      <c r="J32" s="3"/>
    </row>
    <row r="33" spans="2:10" ht="12.75">
      <c r="B33" s="85">
        <f t="shared" si="0"/>
      </c>
      <c r="C33" s="82"/>
      <c r="D33" s="59"/>
      <c r="E33" s="51">
        <f>IF(ISBLANK(C33),"",VLOOKUP(C33,'Name Lookup'!$B$2:$C$65536,2,FALSE))</f>
      </c>
      <c r="F33" s="77"/>
      <c r="G33" s="78"/>
      <c r="H33" s="78"/>
      <c r="I33" s="79"/>
      <c r="J33" s="3"/>
    </row>
    <row r="34" spans="2:10" ht="12.75">
      <c r="B34" s="85">
        <f t="shared" si="0"/>
      </c>
      <c r="C34" s="82"/>
      <c r="D34" s="59"/>
      <c r="E34" s="51">
        <f>IF(ISBLANK(C34),"",VLOOKUP(C34,'Name Lookup'!$B$2:$C$65536,2,FALSE))</f>
      </c>
      <c r="F34" s="77"/>
      <c r="G34" s="78"/>
      <c r="H34" s="78"/>
      <c r="I34" s="79"/>
      <c r="J34" s="3"/>
    </row>
    <row r="35" spans="2:9" ht="12.75" customHeight="1">
      <c r="B35" s="85">
        <f t="shared" si="0"/>
      </c>
      <c r="C35" s="82"/>
      <c r="D35" s="59"/>
      <c r="E35" s="51">
        <f>IF(ISBLANK(C35),"",VLOOKUP(C35,'Name Lookup'!$B$2:$C$65536,2,FALSE))</f>
      </c>
      <c r="F35" s="77"/>
      <c r="G35" s="78"/>
      <c r="H35" s="78"/>
      <c r="I35" s="79"/>
    </row>
    <row r="36" spans="2:9" ht="12.75">
      <c r="B36" s="85">
        <f t="shared" si="0"/>
      </c>
      <c r="C36" s="82"/>
      <c r="D36" s="59"/>
      <c r="E36" s="51">
        <f>IF(ISBLANK(C36),"",VLOOKUP(C36,'Name Lookup'!$B$2:$C$65536,2,FALSE))</f>
      </c>
      <c r="F36" s="77"/>
      <c r="G36" s="78"/>
      <c r="H36" s="78"/>
      <c r="I36" s="79"/>
    </row>
    <row r="37" spans="2:9" ht="12.75">
      <c r="B37" s="85">
        <f t="shared" si="0"/>
      </c>
      <c r="C37" s="82"/>
      <c r="D37" s="59"/>
      <c r="E37" s="51">
        <f>IF(ISBLANK(C37),"",VLOOKUP(C37,'Name Lookup'!$B$2:$C$65536,2,FALSE))</f>
      </c>
      <c r="F37" s="77"/>
      <c r="G37" s="78"/>
      <c r="H37" s="78"/>
      <c r="I37" s="79"/>
    </row>
    <row r="38" spans="2:9" ht="12.75">
      <c r="B38" s="86">
        <f t="shared" si="0"/>
      </c>
      <c r="C38" s="82"/>
      <c r="D38" s="59"/>
      <c r="E38" s="51">
        <f>IF(ISBLANK(C38),"",VLOOKUP(C38,'Name Lookup'!$B$2:$C$65536,2,FALSE))</f>
      </c>
      <c r="F38" s="77"/>
      <c r="G38" s="78"/>
      <c r="H38" s="78"/>
      <c r="I38" s="79"/>
    </row>
    <row r="39" spans="2:10" ht="12.75" customHeight="1">
      <c r="B39" s="85">
        <f t="shared" si="0"/>
      </c>
      <c r="C39" s="82"/>
      <c r="D39" s="59"/>
      <c r="E39" s="51">
        <f>IF(ISBLANK(C39),"",VLOOKUP(C39,'Name Lookup'!$B$2:$C$65536,2,FALSE))</f>
      </c>
      <c r="F39" s="77"/>
      <c r="G39" s="78"/>
      <c r="H39" s="78"/>
      <c r="I39" s="79"/>
      <c r="J39" s="3"/>
    </row>
    <row r="40" spans="2:10" ht="12.75">
      <c r="B40" s="85">
        <f t="shared" si="0"/>
      </c>
      <c r="C40" s="82"/>
      <c r="D40" s="59"/>
      <c r="E40" s="51">
        <f>IF(ISBLANK(C40),"",VLOOKUP(C40,'Name Lookup'!$B$2:$C$65536,2,FALSE))</f>
      </c>
      <c r="F40" s="77"/>
      <c r="G40" s="78"/>
      <c r="H40" s="78"/>
      <c r="I40" s="79"/>
      <c r="J40" s="3"/>
    </row>
    <row r="41" spans="2:10" ht="12.75">
      <c r="B41" s="85">
        <f t="shared" si="0"/>
      </c>
      <c r="C41" s="82"/>
      <c r="D41" s="60"/>
      <c r="E41" s="51">
        <f>IF(ISBLANK(C41),"",VLOOKUP(C41,'Name Lookup'!$B$2:$C$65536,2,FALSE))</f>
      </c>
      <c r="F41" s="77"/>
      <c r="G41" s="78"/>
      <c r="H41" s="78"/>
      <c r="I41" s="79"/>
      <c r="J41" s="3"/>
    </row>
    <row r="42" spans="2:10" ht="12.75">
      <c r="B42" s="85">
        <f t="shared" si="0"/>
      </c>
      <c r="C42" s="82"/>
      <c r="D42" s="60"/>
      <c r="E42" s="51">
        <f>IF(ISBLANK(C42),"",VLOOKUP(C42,'Name Lookup'!$B$2:$C$65536,2,FALSE))</f>
      </c>
      <c r="F42" s="52"/>
      <c r="G42" s="53"/>
      <c r="H42" s="53"/>
      <c r="I42" s="54"/>
      <c r="J42" s="3"/>
    </row>
    <row r="43" spans="2:10" ht="13.5" thickBot="1">
      <c r="B43" s="87">
        <f>IF(ISBLANK(C43),"","VK6")</f>
      </c>
      <c r="C43" s="83"/>
      <c r="D43" s="61"/>
      <c r="E43" s="55">
        <f>IF(ISBLANK(C43),"",VLOOKUP(C43,'Name Lookup'!$B$2:$C$65536,2,FALSE))</f>
      </c>
      <c r="F43" s="56" t="s">
        <v>11</v>
      </c>
      <c r="G43" s="80">
        <v>0</v>
      </c>
      <c r="H43" s="56"/>
      <c r="I43" s="57"/>
      <c r="J43" s="3"/>
    </row>
  </sheetData>
  <sheetProtection sheet="1" selectLockedCells="1"/>
  <mergeCells count="18">
    <mergeCell ref="B3:I3"/>
    <mergeCell ref="F12:I41"/>
    <mergeCell ref="F42:I42"/>
    <mergeCell ref="I7:I8"/>
    <mergeCell ref="D6:E6"/>
    <mergeCell ref="D7:E8"/>
    <mergeCell ref="F7:F8"/>
    <mergeCell ref="G7:G8"/>
    <mergeCell ref="F9:I11"/>
    <mergeCell ref="B9:E9"/>
    <mergeCell ref="B11:C11"/>
    <mergeCell ref="B10:E10"/>
    <mergeCell ref="B5:E5"/>
    <mergeCell ref="B6:C6"/>
    <mergeCell ref="B7:C8"/>
    <mergeCell ref="F5:F6"/>
    <mergeCell ref="I5:I6"/>
    <mergeCell ref="H7:H8"/>
  </mergeCell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22">
      <selection activeCell="E48" sqref="E48"/>
    </sheetView>
  </sheetViews>
  <sheetFormatPr defaultColWidth="9.33203125" defaultRowHeight="12.75"/>
  <cols>
    <col min="1" max="1" width="9.33203125" style="4" customWidth="1"/>
    <col min="2" max="2" width="11" style="0" bestFit="1" customWidth="1"/>
  </cols>
  <sheetData>
    <row r="1" spans="1:3" ht="12.75">
      <c r="A1" s="50" t="s">
        <v>23</v>
      </c>
      <c r="B1" s="50"/>
      <c r="C1" t="s">
        <v>5</v>
      </c>
    </row>
    <row r="2" spans="1:3" ht="12.75">
      <c r="A2" s="4" t="s">
        <v>40</v>
      </c>
      <c r="B2" s="1" t="s">
        <v>41</v>
      </c>
      <c r="C2" s="1" t="s">
        <v>15</v>
      </c>
    </row>
    <row r="3" spans="1:3" ht="12.75">
      <c r="A3" s="4" t="s">
        <v>40</v>
      </c>
      <c r="B3" s="1" t="s">
        <v>42</v>
      </c>
      <c r="C3" s="1" t="s">
        <v>12</v>
      </c>
    </row>
    <row r="4" spans="1:3" ht="12.75">
      <c r="A4" s="4" t="s">
        <v>40</v>
      </c>
      <c r="B4" s="1" t="s">
        <v>43</v>
      </c>
      <c r="C4" s="1" t="s">
        <v>12</v>
      </c>
    </row>
    <row r="5" spans="1:3" ht="12.75">
      <c r="A5" s="4" t="s">
        <v>40</v>
      </c>
      <c r="B5" s="1" t="s">
        <v>44</v>
      </c>
      <c r="C5" s="1" t="s">
        <v>32</v>
      </c>
    </row>
    <row r="6" spans="1:3" ht="12.75">
      <c r="A6" s="4" t="s">
        <v>40</v>
      </c>
      <c r="B6" s="1" t="s">
        <v>63</v>
      </c>
      <c r="C6" s="1" t="s">
        <v>30</v>
      </c>
    </row>
    <row r="7" spans="1:3" ht="12.75">
      <c r="A7" s="4" t="s">
        <v>40</v>
      </c>
      <c r="B7" s="1" t="s">
        <v>64</v>
      </c>
      <c r="C7" s="1" t="s">
        <v>25</v>
      </c>
    </row>
    <row r="8" spans="1:3" ht="12.75">
      <c r="A8" s="4" t="s">
        <v>40</v>
      </c>
      <c r="B8" s="1" t="s">
        <v>103</v>
      </c>
      <c r="C8" s="1" t="s">
        <v>108</v>
      </c>
    </row>
    <row r="9" spans="1:3" ht="12.75">
      <c r="A9" s="4" t="s">
        <v>40</v>
      </c>
      <c r="B9" s="1" t="s">
        <v>110</v>
      </c>
      <c r="C9" s="1" t="s">
        <v>111</v>
      </c>
    </row>
    <row r="10" spans="1:3" ht="12.75">
      <c r="A10" s="4" t="s">
        <v>40</v>
      </c>
      <c r="B10" s="1" t="s">
        <v>49</v>
      </c>
      <c r="C10" s="1" t="s">
        <v>18</v>
      </c>
    </row>
    <row r="11" spans="1:3" ht="12.75">
      <c r="A11" s="4" t="s">
        <v>40</v>
      </c>
      <c r="B11" s="1" t="s">
        <v>51</v>
      </c>
      <c r="C11" s="1" t="s">
        <v>17</v>
      </c>
    </row>
    <row r="12" spans="1:3" ht="12.75">
      <c r="A12" s="4" t="s">
        <v>40</v>
      </c>
      <c r="B12" s="1" t="s">
        <v>65</v>
      </c>
      <c r="C12" s="1" t="s">
        <v>20</v>
      </c>
    </row>
    <row r="13" spans="1:3" ht="12.75">
      <c r="A13" s="4" t="s">
        <v>40</v>
      </c>
      <c r="B13" s="1" t="s">
        <v>50</v>
      </c>
      <c r="C13" s="1" t="s">
        <v>27</v>
      </c>
    </row>
    <row r="14" spans="1:3" ht="12.75">
      <c r="A14" s="4" t="s">
        <v>40</v>
      </c>
      <c r="B14" s="1" t="s">
        <v>114</v>
      </c>
      <c r="C14" s="1" t="s">
        <v>115</v>
      </c>
    </row>
    <row r="15" spans="1:3" ht="12.75">
      <c r="A15" s="4" t="s">
        <v>40</v>
      </c>
      <c r="B15" s="1" t="s">
        <v>54</v>
      </c>
      <c r="C15" s="1" t="s">
        <v>38</v>
      </c>
    </row>
    <row r="16" spans="1:3" ht="12.75">
      <c r="A16" s="4" t="s">
        <v>40</v>
      </c>
      <c r="B16" s="1" t="s">
        <v>119</v>
      </c>
      <c r="C16" s="1" t="s">
        <v>124</v>
      </c>
    </row>
    <row r="17" spans="1:3" ht="12.75">
      <c r="A17" s="4" t="s">
        <v>40</v>
      </c>
      <c r="B17" s="1" t="s">
        <v>125</v>
      </c>
      <c r="C17" s="1" t="s">
        <v>126</v>
      </c>
    </row>
    <row r="18" spans="1:3" ht="12.75">
      <c r="A18" s="4" t="s">
        <v>40</v>
      </c>
      <c r="B18" s="1" t="s">
        <v>95</v>
      </c>
      <c r="C18" s="1" t="s">
        <v>28</v>
      </c>
    </row>
    <row r="19" spans="1:3" ht="12.75">
      <c r="A19" s="4" t="s">
        <v>40</v>
      </c>
      <c r="B19" s="1" t="s">
        <v>120</v>
      </c>
      <c r="C19" s="1" t="s">
        <v>123</v>
      </c>
    </row>
    <row r="20" spans="1:4" ht="12.75">
      <c r="A20" s="4" t="s">
        <v>40</v>
      </c>
      <c r="B20" s="1" t="s">
        <v>66</v>
      </c>
      <c r="C20" s="1" t="s">
        <v>12</v>
      </c>
      <c r="D20" t="s">
        <v>98</v>
      </c>
    </row>
    <row r="21" spans="1:3" ht="12.75">
      <c r="A21" s="4" t="s">
        <v>40</v>
      </c>
      <c r="B21" s="1" t="s">
        <v>112</v>
      </c>
      <c r="C21" s="1" t="s">
        <v>113</v>
      </c>
    </row>
    <row r="22" spans="1:3" ht="12.75">
      <c r="A22" s="4" t="s">
        <v>40</v>
      </c>
      <c r="B22" s="1" t="s">
        <v>47</v>
      </c>
      <c r="C22" s="1" t="s">
        <v>97</v>
      </c>
    </row>
    <row r="23" spans="1:3" ht="12.75">
      <c r="A23" s="4" t="s">
        <v>40</v>
      </c>
      <c r="B23" s="1" t="s">
        <v>45</v>
      </c>
      <c r="C23" s="1" t="s">
        <v>15</v>
      </c>
    </row>
    <row r="24" spans="1:3" ht="12.75">
      <c r="A24" s="4" t="s">
        <v>40</v>
      </c>
      <c r="B24" s="1" t="s">
        <v>52</v>
      </c>
      <c r="C24" s="1" t="s">
        <v>19</v>
      </c>
    </row>
    <row r="25" spans="1:3" ht="12.75">
      <c r="A25" s="4" t="s">
        <v>40</v>
      </c>
      <c r="B25" s="1" t="s">
        <v>67</v>
      </c>
      <c r="C25" s="1" t="s">
        <v>21</v>
      </c>
    </row>
    <row r="26" spans="1:4" ht="12.75">
      <c r="A26" s="4" t="s">
        <v>40</v>
      </c>
      <c r="B26" s="1" t="s">
        <v>93</v>
      </c>
      <c r="C26" s="1" t="s">
        <v>12</v>
      </c>
      <c r="D26" t="s">
        <v>99</v>
      </c>
    </row>
    <row r="27" spans="1:3" ht="12.75">
      <c r="A27" s="4" t="s">
        <v>40</v>
      </c>
      <c r="B27" s="1" t="s">
        <v>46</v>
      </c>
      <c r="C27" s="1" t="s">
        <v>14</v>
      </c>
    </row>
    <row r="28" spans="1:3" ht="12.75">
      <c r="A28" s="4" t="s">
        <v>40</v>
      </c>
      <c r="B28" s="1" t="s">
        <v>68</v>
      </c>
      <c r="C28" s="1" t="s">
        <v>26</v>
      </c>
    </row>
    <row r="29" spans="1:3" ht="12.75">
      <c r="A29" s="4" t="s">
        <v>40</v>
      </c>
      <c r="B29" s="1" t="s">
        <v>59</v>
      </c>
      <c r="C29" s="1" t="s">
        <v>29</v>
      </c>
    </row>
    <row r="30" spans="1:3" ht="12.75">
      <c r="A30" s="4" t="s">
        <v>40</v>
      </c>
      <c r="B30" s="1" t="s">
        <v>60</v>
      </c>
      <c r="C30" s="1" t="s">
        <v>92</v>
      </c>
    </row>
    <row r="31" spans="1:3" ht="12.75">
      <c r="A31" s="4" t="s">
        <v>40</v>
      </c>
      <c r="B31" s="1" t="s">
        <v>121</v>
      </c>
      <c r="C31" s="1" t="s">
        <v>122</v>
      </c>
    </row>
    <row r="32" spans="1:3" ht="12.75">
      <c r="A32" s="4" t="s">
        <v>40</v>
      </c>
      <c r="B32" s="1" t="s">
        <v>127</v>
      </c>
      <c r="C32" s="1" t="s">
        <v>35</v>
      </c>
    </row>
    <row r="33" spans="1:3" ht="12.75">
      <c r="A33" s="4" t="s">
        <v>40</v>
      </c>
      <c r="B33" s="1" t="s">
        <v>104</v>
      </c>
      <c r="C33" s="1" t="s">
        <v>109</v>
      </c>
    </row>
    <row r="34" spans="1:3" ht="12.75">
      <c r="A34" s="4" t="s">
        <v>40</v>
      </c>
      <c r="B34" s="1" t="s">
        <v>69</v>
      </c>
      <c r="C34" s="1" t="s">
        <v>16</v>
      </c>
    </row>
    <row r="35" spans="1:3" ht="12.75">
      <c r="A35" s="4" t="s">
        <v>40</v>
      </c>
      <c r="B35" s="1" t="s">
        <v>117</v>
      </c>
      <c r="C35" s="1" t="s">
        <v>118</v>
      </c>
    </row>
    <row r="36" spans="1:3" ht="12.75">
      <c r="A36" s="4" t="s">
        <v>40</v>
      </c>
      <c r="B36" s="1" t="s">
        <v>70</v>
      </c>
      <c r="C36" s="1" t="s">
        <v>33</v>
      </c>
    </row>
    <row r="37" spans="1:3" ht="12.75">
      <c r="A37" s="4" t="s">
        <v>40</v>
      </c>
      <c r="B37" s="1" t="s">
        <v>71</v>
      </c>
      <c r="C37" s="1" t="s">
        <v>15</v>
      </c>
    </row>
    <row r="38" spans="1:3" ht="12.75">
      <c r="A38" s="4" t="s">
        <v>40</v>
      </c>
      <c r="B38" s="1" t="s">
        <v>53</v>
      </c>
      <c r="C38" s="1" t="s">
        <v>31</v>
      </c>
    </row>
    <row r="39" spans="1:3" ht="12.75">
      <c r="A39" s="4" t="s">
        <v>40</v>
      </c>
      <c r="B39" s="1" t="s">
        <v>55</v>
      </c>
      <c r="C39" s="1" t="s">
        <v>20</v>
      </c>
    </row>
    <row r="40" spans="1:4" ht="12.75">
      <c r="A40" s="4" t="s">
        <v>40</v>
      </c>
      <c r="B40" s="1" t="s">
        <v>105</v>
      </c>
      <c r="C40" s="1" t="s">
        <v>106</v>
      </c>
      <c r="D40" t="s">
        <v>107</v>
      </c>
    </row>
    <row r="41" spans="1:3" ht="12.75">
      <c r="A41" s="4" t="s">
        <v>40</v>
      </c>
      <c r="B41" s="1" t="s">
        <v>96</v>
      </c>
      <c r="C41" s="1" t="s">
        <v>101</v>
      </c>
    </row>
    <row r="42" spans="1:3" ht="12.75">
      <c r="A42" s="4" t="s">
        <v>40</v>
      </c>
      <c r="B42" s="1" t="s">
        <v>116</v>
      </c>
      <c r="C42" s="1" t="s">
        <v>34</v>
      </c>
    </row>
    <row r="43" spans="1:3" ht="12.75">
      <c r="A43" s="4" t="s">
        <v>40</v>
      </c>
      <c r="B43" s="1" t="s">
        <v>129</v>
      </c>
      <c r="C43" s="1" t="s">
        <v>33</v>
      </c>
    </row>
    <row r="44" spans="1:3" ht="12.75">
      <c r="A44" s="4" t="s">
        <v>40</v>
      </c>
      <c r="B44" s="1" t="s">
        <v>61</v>
      </c>
      <c r="C44" s="1" t="s">
        <v>13</v>
      </c>
    </row>
    <row r="45" spans="1:3" ht="12.75">
      <c r="A45" s="4" t="s">
        <v>40</v>
      </c>
      <c r="B45" s="1" t="s">
        <v>72</v>
      </c>
      <c r="C45" s="1" t="s">
        <v>22</v>
      </c>
    </row>
    <row r="46" spans="1:3" ht="12.75">
      <c r="A46" s="4" t="s">
        <v>40</v>
      </c>
      <c r="B46" s="1" t="s">
        <v>83</v>
      </c>
      <c r="C46" s="1" t="s">
        <v>84</v>
      </c>
    </row>
    <row r="47" spans="1:3" ht="12.75">
      <c r="A47" s="4" t="s">
        <v>40</v>
      </c>
      <c r="B47" s="1" t="s">
        <v>94</v>
      </c>
      <c r="C47" s="1" t="s">
        <v>100</v>
      </c>
    </row>
    <row r="48" spans="1:3" ht="12.75">
      <c r="A48" s="4" t="s">
        <v>40</v>
      </c>
      <c r="B48" s="1" t="s">
        <v>73</v>
      </c>
      <c r="C48" s="1" t="s">
        <v>34</v>
      </c>
    </row>
    <row r="49" spans="1:3" ht="12.75">
      <c r="A49" s="4" t="s">
        <v>40</v>
      </c>
      <c r="B49" s="1" t="s">
        <v>74</v>
      </c>
      <c r="C49" s="1" t="s">
        <v>12</v>
      </c>
    </row>
    <row r="50" spans="1:3" ht="12.75">
      <c r="A50" s="4" t="s">
        <v>40</v>
      </c>
      <c r="B50" s="1" t="s">
        <v>75</v>
      </c>
      <c r="C50" s="1" t="s">
        <v>35</v>
      </c>
    </row>
    <row r="51" spans="1:3" ht="12.75">
      <c r="A51" s="4" t="s">
        <v>40</v>
      </c>
      <c r="B51" s="1" t="s">
        <v>50</v>
      </c>
      <c r="C51" s="1" t="s">
        <v>27</v>
      </c>
    </row>
    <row r="52" spans="1:3" ht="12.75">
      <c r="A52" s="4" t="s">
        <v>40</v>
      </c>
      <c r="B52" s="1" t="s">
        <v>48</v>
      </c>
      <c r="C52" s="1" t="s">
        <v>36</v>
      </c>
    </row>
    <row r="53" spans="1:3" ht="12.75">
      <c r="A53" s="4" t="s">
        <v>40</v>
      </c>
      <c r="B53" s="1" t="s">
        <v>76</v>
      </c>
      <c r="C53" s="1" t="s">
        <v>15</v>
      </c>
    </row>
    <row r="54" spans="1:3" ht="12.75">
      <c r="A54" s="4" t="s">
        <v>40</v>
      </c>
      <c r="B54" s="1" t="s">
        <v>58</v>
      </c>
      <c r="C54" t="s">
        <v>37</v>
      </c>
    </row>
    <row r="55" spans="1:3" ht="12.75">
      <c r="A55" s="4" t="s">
        <v>40</v>
      </c>
      <c r="B55" s="1" t="s">
        <v>65</v>
      </c>
      <c r="C55" t="s">
        <v>20</v>
      </c>
    </row>
    <row r="56" spans="1:3" ht="12.75">
      <c r="A56" s="4" t="s">
        <v>40</v>
      </c>
      <c r="B56" s="1" t="s">
        <v>77</v>
      </c>
      <c r="C56" t="s">
        <v>39</v>
      </c>
    </row>
    <row r="57" spans="1:3" ht="12.75">
      <c r="A57" s="5" t="s">
        <v>40</v>
      </c>
      <c r="B57" s="1" t="s">
        <v>56</v>
      </c>
      <c r="C57" t="s">
        <v>91</v>
      </c>
    </row>
    <row r="58" spans="1:3" ht="12.75">
      <c r="A58" s="5" t="s">
        <v>40</v>
      </c>
      <c r="B58" s="1" t="s">
        <v>57</v>
      </c>
      <c r="C58" s="1" t="s">
        <v>36</v>
      </c>
    </row>
    <row r="59" spans="1:3" ht="12.75">
      <c r="A59" s="5" t="s">
        <v>40</v>
      </c>
      <c r="B59" s="1" t="s">
        <v>62</v>
      </c>
      <c r="C59" s="1" t="s">
        <v>78</v>
      </c>
    </row>
    <row r="60" spans="1:3" ht="12.75">
      <c r="A60" s="4" t="s">
        <v>40</v>
      </c>
      <c r="B60" s="1" t="s">
        <v>81</v>
      </c>
      <c r="C60" s="1" t="s">
        <v>82</v>
      </c>
    </row>
    <row r="61" spans="1:3" ht="12.75">
      <c r="A61" s="4" t="s">
        <v>40</v>
      </c>
      <c r="B61" s="1" t="s">
        <v>83</v>
      </c>
      <c r="C61" s="1" t="s">
        <v>84</v>
      </c>
    </row>
    <row r="62" spans="1:3" ht="12.75">
      <c r="A62" s="5" t="s">
        <v>40</v>
      </c>
      <c r="B62" s="1" t="s">
        <v>85</v>
      </c>
      <c r="C62" s="1" t="s">
        <v>86</v>
      </c>
    </row>
    <row r="63" spans="1:3" ht="12.75">
      <c r="A63" s="5" t="s">
        <v>40</v>
      </c>
      <c r="B63" s="1" t="s">
        <v>87</v>
      </c>
      <c r="C63" s="1" t="s">
        <v>28</v>
      </c>
    </row>
    <row r="64" spans="1:3" ht="12.75">
      <c r="A64" s="4" t="s">
        <v>40</v>
      </c>
      <c r="B64" s="1" t="s">
        <v>88</v>
      </c>
      <c r="C64" s="1" t="s">
        <v>17</v>
      </c>
    </row>
    <row r="65" spans="1:3" ht="12.75">
      <c r="A65" s="4" t="s">
        <v>40</v>
      </c>
      <c r="B65" s="1" t="s">
        <v>89</v>
      </c>
      <c r="C65" s="1" t="s">
        <v>90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C-BAS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Cliff Bastin;Ray VK6ZRW</dc:creator>
  <cp:keywords/>
  <dc:description/>
  <cp:lastModifiedBy>Carsten Bauer</cp:lastModifiedBy>
  <cp:lastPrinted>2017-11-19T06:33:46Z</cp:lastPrinted>
  <dcterms:created xsi:type="dcterms:W3CDTF">2008-10-19T07:38:14Z</dcterms:created>
  <dcterms:modified xsi:type="dcterms:W3CDTF">2019-03-03T06:46:42Z</dcterms:modified>
  <cp:category/>
  <cp:version/>
  <cp:contentType/>
  <cp:contentStatus/>
</cp:coreProperties>
</file>